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055" windowHeight="8190" activeTab="0"/>
  </bookViews>
  <sheets>
    <sheet name="Очистные_Россия_02_16 " sheetId="1" r:id="rId1"/>
    <sheet name="Лист3" sheetId="2" r:id="rId2"/>
  </sheets>
  <definedNames>
    <definedName name="Excel_BuiltIn_Print_Area_2">#REF!</definedName>
  </definedNames>
  <calcPr fullCalcOnLoad="1"/>
</workbook>
</file>

<file path=xl/sharedStrings.xml><?xml version="1.0" encoding="utf-8"?>
<sst xmlns="http://schemas.openxmlformats.org/spreadsheetml/2006/main" count="87" uniqueCount="52">
  <si>
    <t>КОММЕРЧЕСКОЕ ПРЕДЛОЖЕНИЕ НА СИСТЕМУ ОЧИСТНЫХ СООРУЖЕНИЙ</t>
  </si>
  <si>
    <t>по России</t>
  </si>
  <si>
    <t>№ п/п</t>
  </si>
  <si>
    <t>Наименование</t>
  </si>
  <si>
    <t>Ед.изм</t>
  </si>
  <si>
    <t>Цена розница EUR в Кал-де</t>
  </si>
  <si>
    <t>Цена розница руб в Кал-де</t>
  </si>
  <si>
    <t xml:space="preserve">Цена EUR  в Москве </t>
  </si>
  <si>
    <t>Ориентировочная цена руб в Москве</t>
  </si>
  <si>
    <t>Септик гнильный</t>
  </si>
  <si>
    <t xml:space="preserve">SL-FS1500   прямоугольный </t>
  </si>
  <si>
    <t>1 шт</t>
  </si>
  <si>
    <t>SL-FS2000   округлый</t>
  </si>
  <si>
    <t>SL-FS3000   округлый</t>
  </si>
  <si>
    <t>SL-FS5000 SP RKT</t>
  </si>
  <si>
    <t>SL-FS7500  SP RKT</t>
  </si>
  <si>
    <t>SL-FS10000  SP RKT</t>
  </si>
  <si>
    <t>Септик  EPURBLOC</t>
  </si>
  <si>
    <t>SL-EPURBLOC 2000 округлый</t>
  </si>
  <si>
    <t>SL-EPURBLOC 3000 округлый</t>
  </si>
  <si>
    <t>SL-EPURBLOC 5000 SP RKT (ф160 )</t>
  </si>
  <si>
    <t>SL-EPURBLOC 7500 SP RKT</t>
  </si>
  <si>
    <t>SL-EPURBLOC 10000 SP RKT</t>
  </si>
  <si>
    <t>Биореакторы</t>
  </si>
  <si>
    <t>SL-SOTRA BIO UNO 4M</t>
  </si>
  <si>
    <t>SL-SOTRA BIO UNO 6M</t>
  </si>
  <si>
    <t>SL-SOTRA BIO DUO 6M</t>
  </si>
  <si>
    <t>SL-SOTRA BIO DUO 8M</t>
  </si>
  <si>
    <t>Сепаратор удаления жира</t>
  </si>
  <si>
    <t>SL-SG 200 (220л)  пропускная способность максимум 1,0 л/сек</t>
  </si>
  <si>
    <t>SL-SG 500 (500л)  пропускная способность максимум 1,5 л/сек</t>
  </si>
  <si>
    <t>SL-SG 800 (800л)  пропускная способность максимум 2,0 л/сек</t>
  </si>
  <si>
    <t>SL-SG 1000 (1000л)  пропускная способность максимум 3,0 л/сек</t>
  </si>
  <si>
    <t>Разделительный колодец SL-RR 450</t>
  </si>
  <si>
    <t xml:space="preserve">Оконечный колодец SL-RBOU 450 </t>
  </si>
  <si>
    <t xml:space="preserve">Собирающий колодец SL-RCOLV 1190 </t>
  </si>
  <si>
    <t>Собирающий колодец SL-RCOLH 600</t>
  </si>
  <si>
    <t>Надстройка для колодцев SL-REHR 250</t>
  </si>
  <si>
    <t>Надстройка для колодцев SL-REHR 500</t>
  </si>
  <si>
    <t>Надстройка для колодцев SL-REHR 750</t>
  </si>
  <si>
    <t>Надстройка для септиков SL-REHC 380</t>
  </si>
  <si>
    <t>Фильтрующий элемент 20/50 ( материал для фильтров  1 мешок = 50кг , 70л</t>
  </si>
  <si>
    <t>1 меш</t>
  </si>
  <si>
    <t>Фильтрационный материал ПЕ</t>
  </si>
  <si>
    <t>Картридж дополнительного фильтра EPURBLOCа для Epurbloc 2000 и 3000 литров</t>
  </si>
  <si>
    <t>Картридж дополнительного фильтра EPURBLOCа для Epurbloc 3000 и 4000 литров</t>
  </si>
  <si>
    <t>Дренажные трубы А1, А2 , А3 по 2м</t>
  </si>
  <si>
    <t>Фильтрационная прокладка TYPAR DUPONT по 0,5мх50м=25 м.кв в рулонах</t>
  </si>
  <si>
    <t>1 рулон</t>
  </si>
  <si>
    <t>Грибок СС-11 для низкой вентиляции</t>
  </si>
  <si>
    <t>Фильтрационные тоннели</t>
  </si>
  <si>
    <t>Заглушка для фильтрационных тоннелей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</si>
</sst>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/mm/yyyy"/>
  </numFmts>
  <fonts count="23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 Cyr"/>
      <family val="1"/>
    </font>
    <font>
      <sz val="10"/>
      <color indexed="9"/>
      <name val="Arial Cyr"/>
      <family val="2"/>
    </font>
    <font>
      <b/>
      <sz val="10"/>
      <name val="Arial Cyr"/>
      <family val="2"/>
    </font>
    <font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/>
    </xf>
    <xf numFmtId="0" fontId="0" fillId="24" borderId="10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 wrapText="1" shrinkToFit="1"/>
    </xf>
    <xf numFmtId="0" fontId="0" fillId="0" borderId="10" xfId="0" applyFont="1" applyBorder="1" applyAlignment="1">
      <alignment horizontal="center"/>
    </xf>
    <xf numFmtId="0" fontId="21" fillId="4" borderId="10" xfId="0" applyFont="1" applyFill="1" applyBorder="1" applyAlignment="1">
      <alignment wrapText="1"/>
    </xf>
    <xf numFmtId="0" fontId="0" fillId="4" borderId="10" xfId="0" applyFill="1" applyBorder="1" applyAlignment="1">
      <alignment horizontal="center" wrapText="1"/>
    </xf>
    <xf numFmtId="2" fontId="0" fillId="0" borderId="10" xfId="0" applyNumberFormat="1" applyBorder="1" applyAlignment="1">
      <alignment/>
    </xf>
    <xf numFmtId="0" fontId="0" fillId="4" borderId="10" xfId="0" applyFont="1" applyFill="1" applyBorder="1" applyAlignment="1">
      <alignment wrapText="1"/>
    </xf>
    <xf numFmtId="1" fontId="0" fillId="4" borderId="10" xfId="0" applyNumberFormat="1" applyFill="1" applyBorder="1" applyAlignment="1">
      <alignment/>
    </xf>
    <xf numFmtId="1" fontId="0" fillId="4" borderId="10" xfId="0" applyNumberFormat="1" applyFill="1" applyBorder="1" applyAlignment="1">
      <alignment horizontal="right" wrapText="1"/>
    </xf>
    <xf numFmtId="1" fontId="0" fillId="0" borderId="10" xfId="0" applyNumberFormat="1" applyBorder="1" applyAlignment="1">
      <alignment/>
    </xf>
    <xf numFmtId="1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1" fontId="0" fillId="0" borderId="13" xfId="0" applyNumberFormat="1" applyBorder="1" applyAlignment="1">
      <alignment/>
    </xf>
    <xf numFmtId="14" fontId="0" fillId="0" borderId="0" xfId="0" applyNumberFormat="1" applyAlignment="1">
      <alignment/>
    </xf>
    <xf numFmtId="0" fontId="19" fillId="0" borderId="0" xfId="0" applyFont="1" applyBorder="1" applyAlignment="1">
      <alignment horizontal="center" wrapText="1"/>
    </xf>
    <xf numFmtId="0" fontId="0" fillId="0" borderId="14" xfId="0" applyFont="1" applyFill="1" applyBorder="1" applyAlignment="1">
      <alignment horizontal="center"/>
    </xf>
    <xf numFmtId="14" fontId="0" fillId="0" borderId="14" xfId="0" applyNumberFormat="1" applyFill="1" applyBorder="1" applyAlignment="1">
      <alignment horizontal="center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2 4" xfId="55"/>
    <cellStyle name="Обычный 2 5" xfId="56"/>
    <cellStyle name="Обычный 2 6" xfId="57"/>
    <cellStyle name="Обычный 2 7" xfId="58"/>
    <cellStyle name="Обычный 3" xfId="59"/>
    <cellStyle name="Обычный 4" xfId="60"/>
    <cellStyle name="Обычный 5" xfId="61"/>
    <cellStyle name="Обычный 6" xfId="62"/>
    <cellStyle name="Обычный 7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view="pageBreakPreview" zoomScaleSheetLayoutView="100" zoomScalePageLayoutView="0" workbookViewId="0" topLeftCell="B1">
      <selection activeCell="N22" sqref="N22"/>
    </sheetView>
  </sheetViews>
  <sheetFormatPr defaultColWidth="9.00390625" defaultRowHeight="12.75"/>
  <cols>
    <col min="1" max="1" width="6.875" style="1" customWidth="1"/>
    <col min="2" max="2" width="37.125" style="0" customWidth="1"/>
    <col min="3" max="3" width="7.625" style="1" customWidth="1"/>
    <col min="4" max="4" width="0" style="1" hidden="1" customWidth="1"/>
    <col min="5" max="5" width="18.25390625" style="1" hidden="1" customWidth="1"/>
    <col min="6" max="6" width="0" style="0" hidden="1" customWidth="1"/>
    <col min="7" max="7" width="18.00390625" style="0" hidden="1" customWidth="1"/>
    <col min="8" max="8" width="18.875" style="0" customWidth="1"/>
    <col min="9" max="9" width="20.625" style="0" customWidth="1"/>
  </cols>
  <sheetData>
    <row r="1" spans="2:7" ht="39.75" customHeight="1">
      <c r="B1" s="17" t="s">
        <v>0</v>
      </c>
      <c r="C1" s="17"/>
      <c r="D1" s="17"/>
      <c r="E1" s="17"/>
      <c r="F1" s="17"/>
      <c r="G1" s="17"/>
    </row>
    <row r="2" spans="2:9" ht="12.75">
      <c r="B2" t="s">
        <v>1</v>
      </c>
      <c r="F2" s="2">
        <v>41</v>
      </c>
      <c r="H2" s="2">
        <v>1.05</v>
      </c>
      <c r="I2" s="16">
        <v>42401</v>
      </c>
    </row>
    <row r="3" spans="4:7" ht="12.75">
      <c r="D3" s="18"/>
      <c r="E3" s="18"/>
      <c r="F3" s="19">
        <v>42248</v>
      </c>
      <c r="G3" s="19"/>
    </row>
    <row r="4" spans="1:9" ht="51">
      <c r="A4" s="3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6</v>
      </c>
      <c r="I4" s="4" t="s">
        <v>8</v>
      </c>
    </row>
    <row r="5" spans="1:9" ht="12.75">
      <c r="A5" s="5">
        <v>1</v>
      </c>
      <c r="B5" s="6" t="s">
        <v>9</v>
      </c>
      <c r="C5" s="7"/>
      <c r="D5" s="7"/>
      <c r="E5" s="7"/>
      <c r="F5" s="8"/>
      <c r="G5" s="8"/>
      <c r="H5" s="14"/>
      <c r="I5" s="14"/>
    </row>
    <row r="6" spans="1:9" ht="12.75">
      <c r="A6" s="5"/>
      <c r="B6" s="9" t="s">
        <v>10</v>
      </c>
      <c r="C6" s="7" t="s">
        <v>11</v>
      </c>
      <c r="D6" s="10">
        <v>813.75</v>
      </c>
      <c r="E6" s="11">
        <v>47087.734546125</v>
      </c>
      <c r="F6" s="12">
        <v>940.2439024390244</v>
      </c>
      <c r="G6" s="13">
        <f>E6*1.15</f>
        <v>54150.89472804375</v>
      </c>
      <c r="H6" s="15">
        <f>ROUNDUP(E6,-1)</f>
        <v>47090</v>
      </c>
      <c r="I6" s="15">
        <f>ROUNDUP(G6,-1)</f>
        <v>54160</v>
      </c>
    </row>
    <row r="7" spans="1:9" ht="17.25" customHeight="1">
      <c r="A7" s="5"/>
      <c r="B7" s="9" t="s">
        <v>12</v>
      </c>
      <c r="C7" s="7" t="s">
        <v>11</v>
      </c>
      <c r="D7" s="10">
        <v>1085.7</v>
      </c>
      <c r="E7" s="11">
        <v>62783.6460615</v>
      </c>
      <c r="F7" s="12">
        <v>940.2439024390244</v>
      </c>
      <c r="G7" s="13">
        <f aca="true" t="shared" si="0" ref="G7:G44">E7*1.15</f>
        <v>72201.192970725</v>
      </c>
      <c r="H7" s="15">
        <f aca="true" t="shared" si="1" ref="H7:H44">ROUNDUP(E7,-1)</f>
        <v>62790</v>
      </c>
      <c r="I7" s="15">
        <f aca="true" t="shared" si="2" ref="I7:I44">ROUNDUP(G7,-1)</f>
        <v>72210</v>
      </c>
    </row>
    <row r="8" spans="1:9" ht="12.75">
      <c r="A8" s="5"/>
      <c r="B8" s="9" t="s">
        <v>13</v>
      </c>
      <c r="C8" s="7" t="s">
        <v>11</v>
      </c>
      <c r="D8" s="10">
        <v>1311.45</v>
      </c>
      <c r="E8" s="11">
        <v>75863.5723243125</v>
      </c>
      <c r="F8" s="12">
        <v>940.2439024390244</v>
      </c>
      <c r="G8" s="13">
        <f t="shared" si="0"/>
        <v>87243.10817295936</v>
      </c>
      <c r="H8" s="15">
        <f t="shared" si="1"/>
        <v>75870</v>
      </c>
      <c r="I8" s="15">
        <f t="shared" si="2"/>
        <v>87250</v>
      </c>
    </row>
    <row r="9" spans="1:9" ht="12.75">
      <c r="A9" s="5"/>
      <c r="B9" s="9" t="s">
        <v>14</v>
      </c>
      <c r="C9" s="7" t="s">
        <v>11</v>
      </c>
      <c r="D9" s="10">
        <v>3572.1</v>
      </c>
      <c r="E9" s="11">
        <v>128706.474426075</v>
      </c>
      <c r="F9" s="12">
        <v>940.2439024390244</v>
      </c>
      <c r="G9" s="13">
        <f t="shared" si="0"/>
        <v>148012.44558998625</v>
      </c>
      <c r="H9" s="15">
        <f t="shared" si="1"/>
        <v>128710</v>
      </c>
      <c r="I9" s="15">
        <f t="shared" si="2"/>
        <v>148020</v>
      </c>
    </row>
    <row r="10" spans="1:9" ht="12.75">
      <c r="A10" s="5"/>
      <c r="B10" s="9" t="s">
        <v>15</v>
      </c>
      <c r="C10" s="7" t="s">
        <v>11</v>
      </c>
      <c r="D10" s="10">
        <v>5335.05</v>
      </c>
      <c r="E10" s="11">
        <v>177886.99717425</v>
      </c>
      <c r="F10" s="12">
        <v>940.2439024390244</v>
      </c>
      <c r="G10" s="13">
        <f t="shared" si="0"/>
        <v>204570.04675038747</v>
      </c>
      <c r="H10" s="15">
        <f t="shared" si="1"/>
        <v>177890</v>
      </c>
      <c r="I10" s="15">
        <f t="shared" si="2"/>
        <v>204580</v>
      </c>
    </row>
    <row r="11" spans="1:9" ht="12.75">
      <c r="A11" s="5"/>
      <c r="B11" s="9" t="s">
        <v>16</v>
      </c>
      <c r="C11" s="7" t="s">
        <v>11</v>
      </c>
      <c r="D11" s="10">
        <v>7167.3</v>
      </c>
      <c r="E11" s="11">
        <v>243809.82553882498</v>
      </c>
      <c r="F11" s="12">
        <v>940.2439024390244</v>
      </c>
      <c r="G11" s="13">
        <f t="shared" si="0"/>
        <v>280381.2993696487</v>
      </c>
      <c r="H11" s="15">
        <f t="shared" si="1"/>
        <v>243810</v>
      </c>
      <c r="I11" s="15">
        <f t="shared" si="2"/>
        <v>280390</v>
      </c>
    </row>
    <row r="12" spans="1:9" ht="12.75">
      <c r="A12" s="5">
        <v>2</v>
      </c>
      <c r="B12" s="6" t="s">
        <v>17</v>
      </c>
      <c r="C12" s="7"/>
      <c r="D12" s="10">
        <v>0</v>
      </c>
      <c r="E12" s="11">
        <v>0</v>
      </c>
      <c r="F12" s="12"/>
      <c r="G12" s="13">
        <f t="shared" si="0"/>
        <v>0</v>
      </c>
      <c r="H12" s="15">
        <f t="shared" si="1"/>
        <v>0</v>
      </c>
      <c r="I12" s="15">
        <f t="shared" si="2"/>
        <v>0</v>
      </c>
    </row>
    <row r="13" spans="1:9" ht="12.75">
      <c r="A13" s="5"/>
      <c r="B13" s="9" t="s">
        <v>18</v>
      </c>
      <c r="C13" s="7" t="s">
        <v>11</v>
      </c>
      <c r="D13" s="10">
        <v>1040.55</v>
      </c>
      <c r="E13" s="11">
        <v>59990.5787303025</v>
      </c>
      <c r="F13" s="12">
        <v>940.2439024390244</v>
      </c>
      <c r="G13" s="13">
        <f t="shared" si="0"/>
        <v>68989.16553984786</v>
      </c>
      <c r="H13" s="15">
        <f t="shared" si="1"/>
        <v>60000</v>
      </c>
      <c r="I13" s="15">
        <f t="shared" si="2"/>
        <v>68990</v>
      </c>
    </row>
    <row r="14" spans="1:9" ht="12.75">
      <c r="A14" s="5"/>
      <c r="B14" s="9" t="s">
        <v>19</v>
      </c>
      <c r="C14" s="7" t="s">
        <v>11</v>
      </c>
      <c r="D14" s="10">
        <v>1286.25</v>
      </c>
      <c r="E14" s="11">
        <v>74398.62058287748</v>
      </c>
      <c r="F14" s="12">
        <v>940.2439024390244</v>
      </c>
      <c r="G14" s="13">
        <f t="shared" si="0"/>
        <v>85558.4136703091</v>
      </c>
      <c r="H14" s="15">
        <f t="shared" si="1"/>
        <v>74400</v>
      </c>
      <c r="I14" s="15">
        <f t="shared" si="2"/>
        <v>85560</v>
      </c>
    </row>
    <row r="15" spans="1:9" ht="12.75">
      <c r="A15" s="5"/>
      <c r="B15" s="9" t="s">
        <v>20</v>
      </c>
      <c r="C15" s="7" t="s">
        <v>11</v>
      </c>
      <c r="D15" s="10">
        <v>3667.65</v>
      </c>
      <c r="E15" s="11">
        <v>134670.92080191747</v>
      </c>
      <c r="F15" s="12">
        <v>940.2439024390244</v>
      </c>
      <c r="G15" s="13">
        <f t="shared" si="0"/>
        <v>154871.5589222051</v>
      </c>
      <c r="H15" s="15">
        <f t="shared" si="1"/>
        <v>134680</v>
      </c>
      <c r="I15" s="15">
        <f t="shared" si="2"/>
        <v>154880</v>
      </c>
    </row>
    <row r="16" spans="1:9" ht="12.75">
      <c r="A16" s="5"/>
      <c r="B16" s="9" t="s">
        <v>21</v>
      </c>
      <c r="C16" s="7" t="s">
        <v>11</v>
      </c>
      <c r="D16" s="10">
        <v>5476.8</v>
      </c>
      <c r="E16" s="11">
        <v>185525.67411173251</v>
      </c>
      <c r="F16" s="12">
        <v>940.2439024390244</v>
      </c>
      <c r="G16" s="13">
        <f t="shared" si="0"/>
        <v>213354.52522849236</v>
      </c>
      <c r="H16" s="15">
        <f t="shared" si="1"/>
        <v>185530</v>
      </c>
      <c r="I16" s="15">
        <f t="shared" si="2"/>
        <v>213360</v>
      </c>
    </row>
    <row r="17" spans="1:9" ht="12.75">
      <c r="A17" s="5"/>
      <c r="B17" s="9" t="s">
        <v>22</v>
      </c>
      <c r="C17" s="7" t="s">
        <v>11</v>
      </c>
      <c r="D17" s="10">
        <v>7289.1</v>
      </c>
      <c r="E17" s="11">
        <v>249564.99309446246</v>
      </c>
      <c r="F17" s="12">
        <v>940.2439024390244</v>
      </c>
      <c r="G17" s="13">
        <f t="shared" si="0"/>
        <v>286999.7420586318</v>
      </c>
      <c r="H17" s="15">
        <f t="shared" si="1"/>
        <v>249570</v>
      </c>
      <c r="I17" s="15">
        <f t="shared" si="2"/>
        <v>287000</v>
      </c>
    </row>
    <row r="18" spans="1:9" ht="12.75">
      <c r="A18" s="5">
        <v>4</v>
      </c>
      <c r="B18" s="6" t="s">
        <v>23</v>
      </c>
      <c r="C18" s="7"/>
      <c r="D18" s="10">
        <v>0</v>
      </c>
      <c r="E18" s="11">
        <v>0</v>
      </c>
      <c r="F18" s="12"/>
      <c r="G18" s="13">
        <f t="shared" si="0"/>
        <v>0</v>
      </c>
      <c r="H18" s="15">
        <f t="shared" si="1"/>
        <v>0</v>
      </c>
      <c r="I18" s="15">
        <f t="shared" si="2"/>
        <v>0</v>
      </c>
    </row>
    <row r="19" spans="1:9" ht="12.75">
      <c r="A19" s="5"/>
      <c r="B19" s="9" t="s">
        <v>24</v>
      </c>
      <c r="C19" s="7" t="s">
        <v>11</v>
      </c>
      <c r="D19" s="10">
        <v>1685.25</v>
      </c>
      <c r="E19" s="11">
        <v>98437.5</v>
      </c>
      <c r="F19" s="12">
        <v>940.2439024390244</v>
      </c>
      <c r="G19" s="13">
        <f t="shared" si="0"/>
        <v>113203.12499999999</v>
      </c>
      <c r="H19" s="15">
        <v>93750</v>
      </c>
      <c r="I19" s="15">
        <v>107813</v>
      </c>
    </row>
    <row r="20" spans="1:9" ht="12.75">
      <c r="A20" s="5"/>
      <c r="B20" s="9" t="s">
        <v>25</v>
      </c>
      <c r="C20" s="7" t="s">
        <v>11</v>
      </c>
      <c r="D20" s="10">
        <v>2173.5</v>
      </c>
      <c r="E20" s="11">
        <v>123047.4</v>
      </c>
      <c r="F20" s="12">
        <v>940.2439024390244</v>
      </c>
      <c r="G20" s="13">
        <f t="shared" si="0"/>
        <v>141504.50999999998</v>
      </c>
      <c r="H20" s="15">
        <v>117188</v>
      </c>
      <c r="I20" s="15">
        <v>134766</v>
      </c>
    </row>
    <row r="21" spans="1:9" ht="12.75">
      <c r="A21" s="5"/>
      <c r="B21" s="9" t="s">
        <v>26</v>
      </c>
      <c r="C21" s="7" t="s">
        <v>11</v>
      </c>
      <c r="D21" s="10">
        <v>2940</v>
      </c>
      <c r="E21" s="11">
        <v>132890.1</v>
      </c>
      <c r="F21" s="12">
        <v>940.2439024390244</v>
      </c>
      <c r="G21" s="13">
        <f t="shared" si="0"/>
        <v>152823.615</v>
      </c>
      <c r="H21" s="15">
        <f t="shared" si="1"/>
        <v>132900</v>
      </c>
      <c r="I21" s="15">
        <f t="shared" si="2"/>
        <v>152830</v>
      </c>
    </row>
    <row r="22" spans="1:9" ht="12.75">
      <c r="A22" s="5"/>
      <c r="B22" s="9" t="s">
        <v>27</v>
      </c>
      <c r="C22" s="7" t="s">
        <v>11</v>
      </c>
      <c r="D22" s="10">
        <v>2940</v>
      </c>
      <c r="E22" s="11">
        <v>194906.25</v>
      </c>
      <c r="F22" s="12">
        <v>940.2439024390244</v>
      </c>
      <c r="G22" s="13">
        <f t="shared" si="0"/>
        <v>224142.18749999997</v>
      </c>
      <c r="H22" s="15">
        <f t="shared" si="1"/>
        <v>194910</v>
      </c>
      <c r="I22" s="15">
        <f t="shared" si="2"/>
        <v>224150</v>
      </c>
    </row>
    <row r="23" spans="1:9" ht="12.75">
      <c r="A23" s="5">
        <v>6</v>
      </c>
      <c r="B23" s="6" t="s">
        <v>28</v>
      </c>
      <c r="C23" s="7"/>
      <c r="D23" s="10">
        <v>2940</v>
      </c>
      <c r="E23" s="11">
        <v>0</v>
      </c>
      <c r="F23" s="12"/>
      <c r="G23" s="13">
        <f t="shared" si="0"/>
        <v>0</v>
      </c>
      <c r="H23" s="15">
        <f t="shared" si="1"/>
        <v>0</v>
      </c>
      <c r="I23" s="15">
        <f t="shared" si="2"/>
        <v>0</v>
      </c>
    </row>
    <row r="24" spans="1:9" ht="25.5">
      <c r="A24" s="5"/>
      <c r="B24" s="9" t="s">
        <v>29</v>
      </c>
      <c r="C24" s="7" t="s">
        <v>11</v>
      </c>
      <c r="D24" s="10">
        <v>343.35</v>
      </c>
      <c r="E24" s="11">
        <v>19672.209099270003</v>
      </c>
      <c r="F24" s="12">
        <v>940.2439024390244</v>
      </c>
      <c r="G24" s="13">
        <f t="shared" si="0"/>
        <v>22623.040464160502</v>
      </c>
      <c r="H24" s="15">
        <f t="shared" si="1"/>
        <v>19680</v>
      </c>
      <c r="I24" s="15">
        <f t="shared" si="2"/>
        <v>22630</v>
      </c>
    </row>
    <row r="25" spans="1:9" ht="25.5">
      <c r="A25" s="5"/>
      <c r="B25" s="9" t="s">
        <v>30</v>
      </c>
      <c r="C25" s="7" t="s">
        <v>11</v>
      </c>
      <c r="D25" s="10">
        <v>709.8</v>
      </c>
      <c r="E25" s="11">
        <v>40600.09111977</v>
      </c>
      <c r="F25" s="12">
        <v>940.2439024390244</v>
      </c>
      <c r="G25" s="13">
        <f t="shared" si="0"/>
        <v>46690.104787735494</v>
      </c>
      <c r="H25" s="15">
        <f t="shared" si="1"/>
        <v>40610</v>
      </c>
      <c r="I25" s="15">
        <f t="shared" si="2"/>
        <v>46700</v>
      </c>
    </row>
    <row r="26" spans="1:9" ht="25.5">
      <c r="A26" s="5"/>
      <c r="B26" s="9" t="s">
        <v>31</v>
      </c>
      <c r="C26" s="7" t="s">
        <v>11</v>
      </c>
      <c r="D26" s="10">
        <v>801.15</v>
      </c>
      <c r="E26" s="11">
        <v>45832.061624894995</v>
      </c>
      <c r="F26" s="12">
        <v>940.2439024390244</v>
      </c>
      <c r="G26" s="13">
        <f t="shared" si="0"/>
        <v>52706.87086862924</v>
      </c>
      <c r="H26" s="15">
        <f t="shared" si="1"/>
        <v>45840</v>
      </c>
      <c r="I26" s="15">
        <f t="shared" si="2"/>
        <v>52710</v>
      </c>
    </row>
    <row r="27" spans="1:9" ht="25.5">
      <c r="A27" s="5"/>
      <c r="B27" s="9" t="s">
        <v>32</v>
      </c>
      <c r="C27" s="7" t="s">
        <v>11</v>
      </c>
      <c r="D27" s="10">
        <v>938.7</v>
      </c>
      <c r="E27" s="11">
        <v>53680.0173825825</v>
      </c>
      <c r="F27" s="12">
        <v>940.2439024390244</v>
      </c>
      <c r="G27" s="13">
        <f t="shared" si="0"/>
        <v>61732.019989969864</v>
      </c>
      <c r="H27" s="15">
        <f t="shared" si="1"/>
        <v>53690</v>
      </c>
      <c r="I27" s="15">
        <f t="shared" si="2"/>
        <v>61740</v>
      </c>
    </row>
    <row r="28" spans="1:9" ht="12.75">
      <c r="A28" s="5">
        <v>7</v>
      </c>
      <c r="B28" s="6" t="s">
        <v>33</v>
      </c>
      <c r="C28" s="7" t="s">
        <v>11</v>
      </c>
      <c r="D28" s="10">
        <v>78.75</v>
      </c>
      <c r="E28" s="11">
        <v>4499.4946344075</v>
      </c>
      <c r="F28" s="12">
        <v>940.2439024390244</v>
      </c>
      <c r="G28" s="13">
        <f t="shared" si="0"/>
        <v>5174.4188295686245</v>
      </c>
      <c r="H28" s="15">
        <f t="shared" si="1"/>
        <v>4500</v>
      </c>
      <c r="I28" s="15">
        <f t="shared" si="2"/>
        <v>5180</v>
      </c>
    </row>
    <row r="29" spans="1:9" ht="12.75">
      <c r="A29" s="5">
        <f>A28+1</f>
        <v>8</v>
      </c>
      <c r="B29" s="6" t="s">
        <v>34</v>
      </c>
      <c r="C29" s="7" t="s">
        <v>11</v>
      </c>
      <c r="D29" s="10">
        <v>69.3</v>
      </c>
      <c r="E29" s="11">
        <v>3976.2975838949997</v>
      </c>
      <c r="F29" s="12">
        <v>940.2439024390244</v>
      </c>
      <c r="G29" s="13">
        <f t="shared" si="0"/>
        <v>4572.74222147925</v>
      </c>
      <c r="H29" s="15">
        <f t="shared" si="1"/>
        <v>3980</v>
      </c>
      <c r="I29" s="15">
        <f t="shared" si="2"/>
        <v>4580</v>
      </c>
    </row>
    <row r="30" spans="1:9" ht="12.75">
      <c r="A30" s="5">
        <f aca="true" t="shared" si="3" ref="A30:A44">A29+1</f>
        <v>9</v>
      </c>
      <c r="B30" s="6" t="s">
        <v>35</v>
      </c>
      <c r="C30" s="7" t="s">
        <v>11</v>
      </c>
      <c r="D30" s="10">
        <v>111.3</v>
      </c>
      <c r="E30" s="11">
        <v>6383.0040162525</v>
      </c>
      <c r="F30" s="12">
        <v>940.2439024390244</v>
      </c>
      <c r="G30" s="13">
        <f t="shared" si="0"/>
        <v>7340.454618690374</v>
      </c>
      <c r="H30" s="15">
        <f t="shared" si="1"/>
        <v>6390</v>
      </c>
      <c r="I30" s="15">
        <f t="shared" si="2"/>
        <v>7350</v>
      </c>
    </row>
    <row r="31" spans="1:9" ht="12.75">
      <c r="A31" s="5">
        <f t="shared" si="3"/>
        <v>10</v>
      </c>
      <c r="B31" s="6" t="s">
        <v>36</v>
      </c>
      <c r="C31" s="7" t="s">
        <v>11</v>
      </c>
      <c r="D31" s="10">
        <v>78.75</v>
      </c>
      <c r="E31" s="11">
        <v>4499.4946344075</v>
      </c>
      <c r="F31" s="12">
        <v>940.2439024390244</v>
      </c>
      <c r="G31" s="13">
        <f t="shared" si="0"/>
        <v>5174.4188295686245</v>
      </c>
      <c r="H31" s="15">
        <f t="shared" si="1"/>
        <v>4500</v>
      </c>
      <c r="I31" s="15">
        <f t="shared" si="2"/>
        <v>5180</v>
      </c>
    </row>
    <row r="32" spans="1:9" ht="25.5">
      <c r="A32" s="5" t="e">
        <f>#REF!+1</f>
        <v>#REF!</v>
      </c>
      <c r="B32" s="6" t="s">
        <v>37</v>
      </c>
      <c r="C32" s="7" t="s">
        <v>11</v>
      </c>
      <c r="D32" s="10">
        <v>9.45</v>
      </c>
      <c r="E32" s="11">
        <v>523.1970505125</v>
      </c>
      <c r="F32" s="12">
        <v>940.2439024390244</v>
      </c>
      <c r="G32" s="13">
        <f t="shared" si="0"/>
        <v>601.676608089375</v>
      </c>
      <c r="H32" s="15">
        <f t="shared" si="1"/>
        <v>530</v>
      </c>
      <c r="I32" s="15">
        <f t="shared" si="2"/>
        <v>610</v>
      </c>
    </row>
    <row r="33" spans="1:9" ht="25.5">
      <c r="A33" s="5" t="e">
        <f t="shared" si="3"/>
        <v>#REF!</v>
      </c>
      <c r="B33" s="6" t="s">
        <v>38</v>
      </c>
      <c r="C33" s="7" t="s">
        <v>11</v>
      </c>
      <c r="D33" s="10">
        <v>17.85</v>
      </c>
      <c r="E33" s="11">
        <v>1046.394101025</v>
      </c>
      <c r="F33" s="12">
        <v>940.2439024390244</v>
      </c>
      <c r="G33" s="13">
        <f t="shared" si="0"/>
        <v>1203.35321617875</v>
      </c>
      <c r="H33" s="15">
        <f t="shared" si="1"/>
        <v>1050</v>
      </c>
      <c r="I33" s="15">
        <f t="shared" si="2"/>
        <v>1210</v>
      </c>
    </row>
    <row r="34" spans="1:9" ht="25.5">
      <c r="A34" s="5" t="e">
        <f t="shared" si="3"/>
        <v>#REF!</v>
      </c>
      <c r="B34" s="6" t="s">
        <v>39</v>
      </c>
      <c r="C34" s="7" t="s">
        <v>11</v>
      </c>
      <c r="D34" s="10">
        <v>34.65</v>
      </c>
      <c r="E34" s="11">
        <v>1988.1487919474998</v>
      </c>
      <c r="F34" s="12">
        <v>940.2439024390244</v>
      </c>
      <c r="G34" s="13">
        <f t="shared" si="0"/>
        <v>2286.371110739625</v>
      </c>
      <c r="H34" s="15">
        <f t="shared" si="1"/>
        <v>1990</v>
      </c>
      <c r="I34" s="15">
        <f t="shared" si="2"/>
        <v>2290</v>
      </c>
    </row>
    <row r="35" spans="1:9" ht="25.5">
      <c r="A35" s="5" t="e">
        <f t="shared" si="3"/>
        <v>#REF!</v>
      </c>
      <c r="B35" s="6" t="s">
        <v>40</v>
      </c>
      <c r="C35" s="7" t="s">
        <v>11</v>
      </c>
      <c r="D35" s="10">
        <v>34.65</v>
      </c>
      <c r="E35" s="11">
        <v>1988.1487919474998</v>
      </c>
      <c r="F35" s="12">
        <v>940.2439024390244</v>
      </c>
      <c r="G35" s="13">
        <f t="shared" si="0"/>
        <v>2286.371110739625</v>
      </c>
      <c r="H35" s="15">
        <f t="shared" si="1"/>
        <v>1990</v>
      </c>
      <c r="I35" s="15">
        <f t="shared" si="2"/>
        <v>2290</v>
      </c>
    </row>
    <row r="36" spans="1:9" ht="38.25">
      <c r="A36" s="5" t="e">
        <f t="shared" si="3"/>
        <v>#REF!</v>
      </c>
      <c r="B36" s="6" t="s">
        <v>41</v>
      </c>
      <c r="C36" s="7" t="s">
        <v>42</v>
      </c>
      <c r="D36" s="10">
        <v>27.3</v>
      </c>
      <c r="E36" s="11">
        <v>1593.7387077149997</v>
      </c>
      <c r="F36" s="12">
        <v>940.2439024390244</v>
      </c>
      <c r="G36" s="13">
        <f t="shared" si="0"/>
        <v>1832.7995138722495</v>
      </c>
      <c r="H36" s="15">
        <f t="shared" si="1"/>
        <v>1600</v>
      </c>
      <c r="I36" s="15">
        <f t="shared" si="2"/>
        <v>1840</v>
      </c>
    </row>
    <row r="37" spans="1:9" ht="12.75">
      <c r="A37" s="5" t="e">
        <f t="shared" si="3"/>
        <v>#REF!</v>
      </c>
      <c r="B37" s="6" t="s">
        <v>43</v>
      </c>
      <c r="C37" s="7" t="s">
        <v>42</v>
      </c>
      <c r="D37" s="10">
        <v>27.3</v>
      </c>
      <c r="E37" s="11">
        <v>1593.7387077149997</v>
      </c>
      <c r="F37" s="12">
        <v>940.2439024390244</v>
      </c>
      <c r="G37" s="13">
        <f t="shared" si="0"/>
        <v>1832.7995138722495</v>
      </c>
      <c r="H37" s="15">
        <f t="shared" si="1"/>
        <v>1600</v>
      </c>
      <c r="I37" s="15">
        <f t="shared" si="2"/>
        <v>1840</v>
      </c>
    </row>
    <row r="38" spans="1:9" ht="41.25" customHeight="1">
      <c r="A38" s="5" t="e">
        <f>#REF!+1</f>
        <v>#REF!</v>
      </c>
      <c r="B38" s="6" t="s">
        <v>44</v>
      </c>
      <c r="C38" s="7" t="s">
        <v>11</v>
      </c>
      <c r="D38" s="10">
        <v>91.35</v>
      </c>
      <c r="E38" s="11">
        <v>5231.970505125</v>
      </c>
      <c r="F38" s="12">
        <v>940.2439024390244</v>
      </c>
      <c r="G38" s="13">
        <f t="shared" si="0"/>
        <v>6016.76608089375</v>
      </c>
      <c r="H38" s="15">
        <f t="shared" si="1"/>
        <v>5240</v>
      </c>
      <c r="I38" s="15">
        <f t="shared" si="2"/>
        <v>6020</v>
      </c>
    </row>
    <row r="39" spans="1:9" ht="27" customHeight="1">
      <c r="A39" s="5" t="e">
        <f t="shared" si="3"/>
        <v>#REF!</v>
      </c>
      <c r="B39" s="6" t="s">
        <v>45</v>
      </c>
      <c r="C39" s="7" t="s">
        <v>11</v>
      </c>
      <c r="D39" s="10">
        <v>91.35</v>
      </c>
      <c r="E39" s="11">
        <v>5231.970505125</v>
      </c>
      <c r="F39" s="12">
        <v>940.2439024390244</v>
      </c>
      <c r="G39" s="13">
        <f t="shared" si="0"/>
        <v>6016.76608089375</v>
      </c>
      <c r="H39" s="15">
        <f t="shared" si="1"/>
        <v>5240</v>
      </c>
      <c r="I39" s="15">
        <f t="shared" si="2"/>
        <v>6020</v>
      </c>
    </row>
    <row r="40" spans="1:9" ht="15" customHeight="1">
      <c r="A40" s="5" t="e">
        <f t="shared" si="3"/>
        <v>#REF!</v>
      </c>
      <c r="B40" s="6" t="s">
        <v>46</v>
      </c>
      <c r="C40" s="7" t="s">
        <v>11</v>
      </c>
      <c r="D40" s="10">
        <v>13.65</v>
      </c>
      <c r="E40" s="11">
        <v>806.5283763284999</v>
      </c>
      <c r="F40" s="12">
        <v>940.2439024390244</v>
      </c>
      <c r="G40" s="13">
        <f t="shared" si="0"/>
        <v>927.5076327777748</v>
      </c>
      <c r="H40" s="15">
        <f t="shared" si="1"/>
        <v>810</v>
      </c>
      <c r="I40" s="15">
        <f t="shared" si="2"/>
        <v>930</v>
      </c>
    </row>
    <row r="41" spans="1:9" ht="38.25">
      <c r="A41" s="5" t="e">
        <f t="shared" si="3"/>
        <v>#REF!</v>
      </c>
      <c r="B41" s="6" t="s">
        <v>47</v>
      </c>
      <c r="C41" s="7" t="s">
        <v>48</v>
      </c>
      <c r="D41" s="10">
        <v>42</v>
      </c>
      <c r="E41" s="11">
        <v>2414.75561775</v>
      </c>
      <c r="F41" s="12">
        <v>940.2439024390244</v>
      </c>
      <c r="G41" s="13">
        <f t="shared" si="0"/>
        <v>2776.9689604124997</v>
      </c>
      <c r="H41" s="15">
        <f t="shared" si="1"/>
        <v>2420</v>
      </c>
      <c r="I41" s="15">
        <f t="shared" si="2"/>
        <v>2780</v>
      </c>
    </row>
    <row r="42" spans="1:9" ht="12.75">
      <c r="A42" s="5" t="e">
        <f t="shared" si="3"/>
        <v>#REF!</v>
      </c>
      <c r="B42" s="6" t="s">
        <v>49</v>
      </c>
      <c r="C42" s="7" t="s">
        <v>11</v>
      </c>
      <c r="D42" s="10">
        <v>21</v>
      </c>
      <c r="E42" s="11">
        <v>1770.82078635</v>
      </c>
      <c r="F42" s="12">
        <v>940.2439024390244</v>
      </c>
      <c r="G42" s="13">
        <f t="shared" si="0"/>
        <v>2036.4439043024997</v>
      </c>
      <c r="H42" s="15">
        <f t="shared" si="1"/>
        <v>1780</v>
      </c>
      <c r="I42" s="15">
        <f t="shared" si="2"/>
        <v>2040</v>
      </c>
    </row>
    <row r="43" spans="1:9" ht="12.75">
      <c r="A43" s="5" t="e">
        <f>#REF!+1</f>
        <v>#REF!</v>
      </c>
      <c r="B43" s="6" t="s">
        <v>50</v>
      </c>
      <c r="C43" s="7" t="s">
        <v>11</v>
      </c>
      <c r="D43" s="10">
        <v>57.75</v>
      </c>
      <c r="E43" s="11">
        <v>3685.92</v>
      </c>
      <c r="F43" s="12">
        <v>940.2439024390244</v>
      </c>
      <c r="G43" s="13">
        <f t="shared" si="0"/>
        <v>4238.808</v>
      </c>
      <c r="H43" s="15">
        <f t="shared" si="1"/>
        <v>3690</v>
      </c>
      <c r="I43" s="15">
        <f t="shared" si="2"/>
        <v>4240</v>
      </c>
    </row>
    <row r="44" spans="1:9" ht="25.5">
      <c r="A44" s="5" t="e">
        <f t="shared" si="3"/>
        <v>#REF!</v>
      </c>
      <c r="B44" s="6" t="s">
        <v>51</v>
      </c>
      <c r="C44" s="7" t="s">
        <v>11</v>
      </c>
      <c r="D44" s="10">
        <v>29.4</v>
      </c>
      <c r="E44" s="11">
        <v>1815.3156000000001</v>
      </c>
      <c r="F44" s="12">
        <v>940.2439024390244</v>
      </c>
      <c r="G44" s="13">
        <f t="shared" si="0"/>
        <v>2087.61294</v>
      </c>
      <c r="H44" s="15">
        <f t="shared" si="1"/>
        <v>1820</v>
      </c>
      <c r="I44" s="15">
        <f t="shared" si="2"/>
        <v>2090</v>
      </c>
    </row>
  </sheetData>
  <sheetProtection/>
  <mergeCells count="3">
    <mergeCell ref="B1:G1"/>
    <mergeCell ref="D3:E3"/>
    <mergeCell ref="F3:G3"/>
  </mergeCells>
  <printOptions/>
  <pageMargins left="0.7479166666666667" right="0.2798611111111111" top="0.5701388888888889" bottom="0.5097222222222222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Shef</dc:creator>
  <cp:keywords/>
  <dc:description/>
  <cp:lastModifiedBy>Admin</cp:lastModifiedBy>
  <cp:lastPrinted>2016-02-01T12:49:53Z</cp:lastPrinted>
  <dcterms:created xsi:type="dcterms:W3CDTF">2013-08-13T10:44:55Z</dcterms:created>
  <dcterms:modified xsi:type="dcterms:W3CDTF">2016-02-01T12:54:31Z</dcterms:modified>
  <cp:category/>
  <cp:version/>
  <cp:contentType/>
  <cp:contentStatus/>
</cp:coreProperties>
</file>